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30-2023\1) výzva\"/>
    </mc:Choice>
  </mc:AlternateContent>
  <xr:revisionPtr revIDLastSave="0" documentId="13_ncr:1_{3A60DC6E-635D-412A-B261-3DAB43F7C1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KP!$A$6:$T$38</definedName>
    <definedName name="_xlnm.Print_Area" localSheetId="0">KP!$B$2:$S$41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1" i="1" l="1"/>
  <c r="H41" i="1"/>
</calcChain>
</file>

<file path=xl/sharedStrings.xml><?xml version="1.0" encoding="utf-8"?>
<sst xmlns="http://schemas.openxmlformats.org/spreadsheetml/2006/main" count="138" uniqueCount="98">
  <si>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</si>
  <si>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</si>
  <si>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</si>
  <si>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</si>
  <si>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</si>
  <si>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</si>
  <si>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</si>
  <si>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</si>
  <si>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</si>
  <si>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</si>
  <si>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</si>
  <si>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</si>
  <si>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</si>
  <si>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</si>
  <si>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</si>
  <si>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</si>
  <si>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</si>
  <si>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</si>
  <si>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</si>
  <si>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</si>
  <si>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</si>
  <si>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</si>
  <si>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</si>
  <si>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</si>
  <si>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</si>
  <si>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</si>
  <si>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</si>
  <si>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</si>
  <si>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Karton barevný A4 160 g</t>
  </si>
  <si>
    <t>balení</t>
  </si>
  <si>
    <t>Lepicí páska 25mm x 66m transparentní</t>
  </si>
  <si>
    <t>ks</t>
  </si>
  <si>
    <t>Kvalitní lepicí páska průhledná.</t>
  </si>
  <si>
    <t>Lepicí páska 38mm x 66m transparentní</t>
  </si>
  <si>
    <t>Lepicí tyčinka  min. 40g</t>
  </si>
  <si>
    <t>Vysoká lepicí síla a okamžitá přilnavost. Vhodné na  papír, karton, nevysychá, neobsahuje rozpouštědla.</t>
  </si>
  <si>
    <t>Tuhy do mikrotužky 0,5 HB,B</t>
  </si>
  <si>
    <t>bal</t>
  </si>
  <si>
    <t>Min. 12 tuh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</si>
  <si>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</si>
  <si>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</si>
  <si>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</si>
  <si>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</si>
  <si>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</si>
  <si>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</si>
  <si>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</si>
  <si>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</si>
  <si>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Transparentní.</t>
  </si>
  <si>
    <t xml:space="preserve">Euroobal A4 - krupička </t>
  </si>
  <si>
    <t>Čiré, min. 45 mic., balení 100 ks.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</si>
  <si>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</si>
  <si>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</si>
  <si>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</si>
  <si>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Blok A5 boční spirála / linkovaný/</t>
  </si>
  <si>
    <t xml:space="preserve">Min. 50 listů, spirála vlevo. </t>
  </si>
  <si>
    <t xml:space="preserve">Papír kancelářský A3 kvalita"B"  </t>
  </si>
  <si>
    <t xml:space="preserve">Papír kancelářský A4 kvalita "A" </t>
  </si>
  <si>
    <t xml:space="preserve">Papír kancelářský A4 kvalita"B"  </t>
  </si>
  <si>
    <t>Kopírovací karton bílý A4 160g</t>
  </si>
  <si>
    <t>Taška obchodní textil- obálka A4/dno</t>
  </si>
  <si>
    <t>Obálky se dnem vyztužené (textil) samolepící.</t>
  </si>
  <si>
    <t>Propisovací tužka jednorázová</t>
  </si>
  <si>
    <t>Obyčejná jednorázová propiska. Nelze měnit náplň! Barva krytky odpovídá barvě náplně.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</si>
  <si>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</si>
  <si>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</si>
  <si>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Pryž v tužce, posuvná</t>
  </si>
  <si>
    <t>Na grafitové tužky, plastové tělo.</t>
  </si>
  <si>
    <t>Pravítko 30cm</t>
  </si>
  <si>
    <t>Trojúhelník 45</t>
  </si>
  <si>
    <t>S kolmicí, transparentní.</t>
  </si>
  <si>
    <t>Obálky C5 zelený pruh, 162 x 229 mm</t>
  </si>
  <si>
    <t>Příloha č. 2 Kupní smlouvy - technická specifikace
Kancelářské potřeby (II.) 030 - 2023</t>
  </si>
  <si>
    <t>NE</t>
  </si>
  <si>
    <t>DFF - Markéta Kasalová, DiS.,
Tel.: 37763 5016,
735 713 963</t>
  </si>
  <si>
    <t>Sedláčkova 38, 
301 00 Plzeň,
Fakulta filozofická - Děkanát, 
místnost SO 205</t>
  </si>
  <si>
    <t>FDU - MgA. Mgr. Jan Kocman, 
Tel.: 605 929 274</t>
  </si>
  <si>
    <t xml:space="preserve"> Univerzitní 28,
301 00 Plzeň,
Fakulta designu a umění Ladislava Sutnara - Katedra výtvarného umění, 
místnost LS 147</t>
  </si>
  <si>
    <t>FDU - Olga Štětinová,
Tel.: 37763 6801</t>
  </si>
  <si>
    <t>Univerzitní 28, 
301 00 Plzeň,
Fakulta designu a umění Ladislava Sutnara - Děkanát,
místnost LS 334</t>
  </si>
  <si>
    <r>
      <t>Barevný karton, 250 archů v balení, formát A4. Karton vhodný na kopírování, do inkoustových i laserových tiskáren. Gramáž 160 g/m2.</t>
    </r>
    <r>
      <rPr>
        <b/>
        <sz val="11"/>
        <color rgb="FF000000"/>
        <rFont val="Calibri"/>
        <family val="2"/>
        <charset val="238"/>
      </rPr>
      <t xml:space="preserve"> Barva tmavě žlutá.</t>
    </r>
  </si>
  <si>
    <r>
      <t xml:space="preserve">Barevný karton, 250 archů v balení, formát A4. Karton vhodný na kopírování, do inkoustových i laserových tiskáren. Gramáž 160 g/m2. </t>
    </r>
    <r>
      <rPr>
        <b/>
        <sz val="11"/>
        <color rgb="FF000000"/>
        <rFont val="Calibri"/>
        <family val="2"/>
        <charset val="238"/>
      </rPr>
      <t>Barva intenzivní oranžová.</t>
    </r>
  </si>
  <si>
    <t>Pastelky - 24 barev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</si>
  <si>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</si>
  <si>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</si>
  <si>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</si>
  <si>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Pravítko 50 cm</t>
  </si>
  <si>
    <t>Krepová páska 18 mm x 50 m</t>
  </si>
  <si>
    <t>Tuž černá 1 litr</t>
  </si>
  <si>
    <t>Krepová páska 18 mm x 50 m.</t>
  </si>
  <si>
    <t>Tuž černá 1 litr.</t>
  </si>
  <si>
    <t>Obaly "L" A4 - čiré</t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</si>
  <si>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</si>
  <si>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</si>
  <si>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</si>
  <si>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Vhodný pro tisk, speciálně hlazený bílý karton, 1 bal/250 listů.</t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</si>
  <si>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</si>
  <si>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Blok A4 boční spirála /linkovaný/</t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</si>
  <si>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 zelený pruh_KP (II.)-030-2023.pdf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</si>
</sst>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center" vertical="center" wrapText="1"/>
    </xf>
    <xf numFmtId="0" fontId="21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7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8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9" customWidth="1"/>
    <col min="5" max="5" width="11.140625" style="4" customWidth="1"/>
    <col min="6" max="6" width="134" style="5" customWidth="1"/>
    <col min="7" max="7" width="18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71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2.75" customHeight="1" thickTop="1" x14ac:dyDescent="0.25">
      <c r="A7" s="32"/>
      <c r="B7" s="33">
        <v>1</v>
      </c>
      <c r="C7" s="34" t="s">
        <v>28</v>
      </c>
      <c r="D7" s="35">
        <v>2</v>
      </c>
      <c r="E7" s="36" t="s">
        <v>29</v>
      </c>
      <c r="F7" s="37" t="s">
        <v>79</v>
      </c>
      <c r="G7" s="38">
        <f t="shared" ref="G7:G21" si="0">D7*H7</f>
        <v>700</v>
      </c>
      <c r="H7" s="39">
        <v>350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72</v>
      </c>
      <c r="N7" s="44"/>
      <c r="O7" s="44"/>
      <c r="P7" s="43" t="s">
        <v>73</v>
      </c>
      <c r="Q7" s="43" t="s">
        <v>74</v>
      </c>
      <c r="R7" s="45">
        <v>21</v>
      </c>
      <c r="S7" s="44"/>
      <c r="T7" s="46" t="s">
        <v>12</v>
      </c>
    </row>
    <row r="8" spans="1:20" ht="42.75" customHeight="1" thickBot="1" x14ac:dyDescent="0.3">
      <c r="A8" s="27"/>
      <c r="B8" s="47">
        <v>2</v>
      </c>
      <c r="C8" s="48" t="s">
        <v>28</v>
      </c>
      <c r="D8" s="49">
        <v>2</v>
      </c>
      <c r="E8" s="50" t="s">
        <v>29</v>
      </c>
      <c r="F8" s="51" t="s">
        <v>80</v>
      </c>
      <c r="G8" s="52">
        <f t="shared" si="0"/>
        <v>700</v>
      </c>
      <c r="H8" s="53">
        <v>350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61"/>
      <c r="T8" s="62"/>
    </row>
    <row r="9" spans="1:20" ht="22.5" customHeight="1" x14ac:dyDescent="0.25">
      <c r="A9" s="27"/>
      <c r="B9" s="63">
        <v>3</v>
      </c>
      <c r="C9" s="64" t="s">
        <v>30</v>
      </c>
      <c r="D9" s="65">
        <v>10</v>
      </c>
      <c r="E9" s="66" t="s">
        <v>31</v>
      </c>
      <c r="F9" s="67" t="s">
        <v>32</v>
      </c>
      <c r="G9" s="68">
        <f t="shared" si="0"/>
        <v>280</v>
      </c>
      <c r="H9" s="69">
        <v>28</v>
      </c>
      <c r="I9" s="142"/>
      <c r="J9" s="70">
        <f t="shared" si="1"/>
        <v>0</v>
      </c>
      <c r="K9" s="71" t="str">
        <f t="shared" si="2"/>
        <v xml:space="preserve"> </v>
      </c>
      <c r="L9" s="72" t="s">
        <v>27</v>
      </c>
      <c r="M9" s="72" t="s">
        <v>72</v>
      </c>
      <c r="N9" s="73"/>
      <c r="O9" s="73"/>
      <c r="P9" s="72" t="s">
        <v>75</v>
      </c>
      <c r="Q9" s="72" t="s">
        <v>76</v>
      </c>
      <c r="R9" s="74">
        <v>21</v>
      </c>
      <c r="S9" s="73"/>
      <c r="T9" s="75" t="s">
        <v>12</v>
      </c>
    </row>
    <row r="10" spans="1:20" ht="22.5" customHeight="1" x14ac:dyDescent="0.25">
      <c r="A10" s="27"/>
      <c r="B10" s="76">
        <v>4</v>
      </c>
      <c r="C10" s="77" t="s">
        <v>33</v>
      </c>
      <c r="D10" s="78">
        <v>24</v>
      </c>
      <c r="E10" s="79" t="s">
        <v>31</v>
      </c>
      <c r="F10" s="80" t="s">
        <v>32</v>
      </c>
      <c r="G10" s="81">
        <f t="shared" si="0"/>
        <v>840</v>
      </c>
      <c r="H10" s="82">
        <v>35</v>
      </c>
      <c r="I10" s="143"/>
      <c r="J10" s="83">
        <f t="shared" si="1"/>
        <v>0</v>
      </c>
      <c r="K10" s="84" t="str">
        <f t="shared" si="2"/>
        <v xml:space="preserve"> </v>
      </c>
      <c r="L10" s="85"/>
      <c r="M10" s="85"/>
      <c r="N10" s="61"/>
      <c r="O10" s="61"/>
      <c r="P10" s="86"/>
      <c r="Q10" s="86"/>
      <c r="R10" s="60"/>
      <c r="S10" s="61"/>
      <c r="T10" s="62"/>
    </row>
    <row r="11" spans="1:20" ht="35.25" customHeight="1" x14ac:dyDescent="0.25">
      <c r="A11" s="27"/>
      <c r="B11" s="76">
        <v>5</v>
      </c>
      <c r="C11" s="77" t="s">
        <v>34</v>
      </c>
      <c r="D11" s="78">
        <v>10</v>
      </c>
      <c r="E11" s="87" t="s">
        <v>31</v>
      </c>
      <c r="F11" s="88" t="s">
        <v>35</v>
      </c>
      <c r="G11" s="81">
        <f t="shared" si="0"/>
        <v>500</v>
      </c>
      <c r="H11" s="82">
        <v>50</v>
      </c>
      <c r="I11" s="143"/>
      <c r="J11" s="83">
        <f t="shared" si="1"/>
        <v>0</v>
      </c>
      <c r="K11" s="84" t="str">
        <f t="shared" si="2"/>
        <v xml:space="preserve"> </v>
      </c>
      <c r="L11" s="85"/>
      <c r="M11" s="85"/>
      <c r="N11" s="61"/>
      <c r="O11" s="61"/>
      <c r="P11" s="86"/>
      <c r="Q11" s="86"/>
      <c r="R11" s="60"/>
      <c r="S11" s="61"/>
      <c r="T11" s="62"/>
    </row>
    <row r="12" spans="1:20" ht="22.5" customHeight="1" x14ac:dyDescent="0.25">
      <c r="A12" s="27"/>
      <c r="B12" s="76">
        <v>6</v>
      </c>
      <c r="C12" s="77" t="s">
        <v>36</v>
      </c>
      <c r="D12" s="78">
        <v>2</v>
      </c>
      <c r="E12" s="79" t="s">
        <v>37</v>
      </c>
      <c r="F12" s="80" t="s">
        <v>38</v>
      </c>
      <c r="G12" s="81">
        <f t="shared" si="0"/>
        <v>10</v>
      </c>
      <c r="H12" s="82">
        <v>5</v>
      </c>
      <c r="I12" s="143"/>
      <c r="J12" s="83">
        <f t="shared" si="1"/>
        <v>0</v>
      </c>
      <c r="K12" s="84" t="str">
        <f t="shared" si="2"/>
        <v xml:space="preserve"> </v>
      </c>
      <c r="L12" s="85"/>
      <c r="M12" s="85"/>
      <c r="N12" s="61"/>
      <c r="O12" s="61"/>
      <c r="P12" s="86"/>
      <c r="Q12" s="86"/>
      <c r="R12" s="60"/>
      <c r="S12" s="61"/>
      <c r="T12" s="62"/>
    </row>
    <row r="13" spans="1:20" ht="22.5" customHeight="1" x14ac:dyDescent="0.25">
      <c r="A13" s="27"/>
      <c r="B13" s="76">
        <v>7</v>
      </c>
      <c r="C13" s="77" t="s">
        <v>81</v>
      </c>
      <c r="D13" s="78">
        <v>2</v>
      </c>
      <c r="E13" s="79" t="s">
        <v>39</v>
      </c>
      <c r="F13" s="80" t="s">
        <v>40</v>
      </c>
      <c r="G13" s="81">
        <f t="shared" si="0"/>
        <v>140</v>
      </c>
      <c r="H13" s="82">
        <v>70</v>
      </c>
      <c r="I13" s="143"/>
      <c r="J13" s="83">
        <f t="shared" si="1"/>
        <v>0</v>
      </c>
      <c r="K13" s="84" t="str">
        <f t="shared" si="2"/>
        <v xml:space="preserve"> </v>
      </c>
      <c r="L13" s="85"/>
      <c r="M13" s="85"/>
      <c r="N13" s="61"/>
      <c r="O13" s="61"/>
      <c r="P13" s="86"/>
      <c r="Q13" s="86"/>
      <c r="R13" s="60"/>
      <c r="S13" s="61"/>
      <c r="T13" s="62"/>
    </row>
    <row r="14" spans="1:20" ht="39.75" customHeight="1" x14ac:dyDescent="0.25">
      <c r="A14" s="27"/>
      <c r="B14" s="76">
        <v>8</v>
      </c>
      <c r="C14" s="77" t="s">
        <v>41</v>
      </c>
      <c r="D14" s="78">
        <v>10</v>
      </c>
      <c r="E14" s="79" t="s">
        <v>31</v>
      </c>
      <c r="F14" s="80" t="s">
        <v>42</v>
      </c>
      <c r="G14" s="81">
        <f t="shared" si="0"/>
        <v>110</v>
      </c>
      <c r="H14" s="82">
        <v>11</v>
      </c>
      <c r="I14" s="143"/>
      <c r="J14" s="83">
        <f t="shared" si="1"/>
        <v>0</v>
      </c>
      <c r="K14" s="84" t="str">
        <f t="shared" si="2"/>
        <v xml:space="preserve"> </v>
      </c>
      <c r="L14" s="85"/>
      <c r="M14" s="85"/>
      <c r="N14" s="61"/>
      <c r="O14" s="61"/>
      <c r="P14" s="86"/>
      <c r="Q14" s="86"/>
      <c r="R14" s="60"/>
      <c r="S14" s="61"/>
      <c r="T14" s="62"/>
    </row>
    <row r="15" spans="1:20" ht="29.25" customHeight="1" x14ac:dyDescent="0.25">
      <c r="A15" s="27"/>
      <c r="B15" s="76">
        <v>9</v>
      </c>
      <c r="C15" s="77" t="s">
        <v>82</v>
      </c>
      <c r="D15" s="78">
        <v>20</v>
      </c>
      <c r="E15" s="79" t="s">
        <v>43</v>
      </c>
      <c r="F15" s="80" t="s">
        <v>44</v>
      </c>
      <c r="G15" s="81">
        <f t="shared" si="0"/>
        <v>220</v>
      </c>
      <c r="H15" s="82">
        <v>11</v>
      </c>
      <c r="I15" s="143"/>
      <c r="J15" s="83">
        <f t="shared" si="1"/>
        <v>0</v>
      </c>
      <c r="K15" s="84" t="str">
        <f t="shared" si="2"/>
        <v xml:space="preserve"> </v>
      </c>
      <c r="L15" s="85"/>
      <c r="M15" s="85"/>
      <c r="N15" s="61"/>
      <c r="O15" s="61"/>
      <c r="P15" s="86"/>
      <c r="Q15" s="86"/>
      <c r="R15" s="60"/>
      <c r="S15" s="61"/>
      <c r="T15" s="62"/>
    </row>
    <row r="16" spans="1:20" ht="42" customHeight="1" x14ac:dyDescent="0.25">
      <c r="A16" s="27"/>
      <c r="B16" s="76">
        <v>10</v>
      </c>
      <c r="C16" s="77" t="s">
        <v>83</v>
      </c>
      <c r="D16" s="78">
        <v>20</v>
      </c>
      <c r="E16" s="79" t="s">
        <v>31</v>
      </c>
      <c r="F16" s="80" t="s">
        <v>45</v>
      </c>
      <c r="G16" s="81">
        <f t="shared" si="0"/>
        <v>300</v>
      </c>
      <c r="H16" s="82">
        <v>15</v>
      </c>
      <c r="I16" s="143"/>
      <c r="J16" s="83">
        <f t="shared" si="1"/>
        <v>0</v>
      </c>
      <c r="K16" s="84" t="str">
        <f t="shared" si="2"/>
        <v xml:space="preserve"> </v>
      </c>
      <c r="L16" s="85"/>
      <c r="M16" s="85"/>
      <c r="N16" s="61"/>
      <c r="O16" s="61"/>
      <c r="P16" s="86"/>
      <c r="Q16" s="86"/>
      <c r="R16" s="60"/>
      <c r="S16" s="61"/>
      <c r="T16" s="62"/>
    </row>
    <row r="17" spans="1:20" ht="38.25" customHeight="1" x14ac:dyDescent="0.25">
      <c r="A17" s="27"/>
      <c r="B17" s="76">
        <v>11</v>
      </c>
      <c r="C17" s="77" t="s">
        <v>84</v>
      </c>
      <c r="D17" s="78">
        <v>20</v>
      </c>
      <c r="E17" s="79" t="s">
        <v>31</v>
      </c>
      <c r="F17" s="80" t="s">
        <v>46</v>
      </c>
      <c r="G17" s="81">
        <f t="shared" si="0"/>
        <v>260</v>
      </c>
      <c r="H17" s="82">
        <v>13</v>
      </c>
      <c r="I17" s="143"/>
      <c r="J17" s="83">
        <f t="shared" si="1"/>
        <v>0</v>
      </c>
      <c r="K17" s="84" t="str">
        <f t="shared" si="2"/>
        <v xml:space="preserve"> </v>
      </c>
      <c r="L17" s="85"/>
      <c r="M17" s="85"/>
      <c r="N17" s="61"/>
      <c r="O17" s="61"/>
      <c r="P17" s="86"/>
      <c r="Q17" s="86"/>
      <c r="R17" s="60"/>
      <c r="S17" s="61"/>
      <c r="T17" s="62"/>
    </row>
    <row r="18" spans="1:20" ht="22.5" customHeight="1" x14ac:dyDescent="0.25">
      <c r="A18" s="27"/>
      <c r="B18" s="76">
        <v>12</v>
      </c>
      <c r="C18" s="77" t="s">
        <v>85</v>
      </c>
      <c r="D18" s="78">
        <v>4</v>
      </c>
      <c r="E18" s="79" t="s">
        <v>31</v>
      </c>
      <c r="F18" s="80" t="s">
        <v>47</v>
      </c>
      <c r="G18" s="81">
        <f t="shared" si="0"/>
        <v>76</v>
      </c>
      <c r="H18" s="82">
        <v>19</v>
      </c>
      <c r="I18" s="143"/>
      <c r="J18" s="83">
        <f t="shared" si="1"/>
        <v>0</v>
      </c>
      <c r="K18" s="84" t="str">
        <f t="shared" si="2"/>
        <v xml:space="preserve"> </v>
      </c>
      <c r="L18" s="85"/>
      <c r="M18" s="85"/>
      <c r="N18" s="61"/>
      <c r="O18" s="61"/>
      <c r="P18" s="86"/>
      <c r="Q18" s="86"/>
      <c r="R18" s="60"/>
      <c r="S18" s="61"/>
      <c r="T18" s="62"/>
    </row>
    <row r="19" spans="1:20" ht="22.5" customHeight="1" x14ac:dyDescent="0.25">
      <c r="A19" s="27"/>
      <c r="B19" s="76">
        <v>13</v>
      </c>
      <c r="C19" s="77" t="s">
        <v>86</v>
      </c>
      <c r="D19" s="78">
        <v>10</v>
      </c>
      <c r="E19" s="79" t="s">
        <v>31</v>
      </c>
      <c r="F19" s="80" t="s">
        <v>88</v>
      </c>
      <c r="G19" s="81">
        <f t="shared" si="0"/>
        <v>140</v>
      </c>
      <c r="H19" s="82">
        <v>14</v>
      </c>
      <c r="I19" s="143"/>
      <c r="J19" s="83">
        <f t="shared" si="1"/>
        <v>0</v>
      </c>
      <c r="K19" s="84" t="str">
        <f t="shared" si="2"/>
        <v xml:space="preserve"> </v>
      </c>
      <c r="L19" s="85"/>
      <c r="M19" s="85"/>
      <c r="N19" s="61"/>
      <c r="O19" s="61"/>
      <c r="P19" s="86"/>
      <c r="Q19" s="86"/>
      <c r="R19" s="60"/>
      <c r="S19" s="61"/>
      <c r="T19" s="62"/>
    </row>
    <row r="20" spans="1:20" ht="22.5" customHeight="1" thickBot="1" x14ac:dyDescent="0.3">
      <c r="A20" s="27"/>
      <c r="B20" s="89">
        <v>14</v>
      </c>
      <c r="C20" s="90" t="s">
        <v>87</v>
      </c>
      <c r="D20" s="91">
        <v>2</v>
      </c>
      <c r="E20" s="92" t="s">
        <v>31</v>
      </c>
      <c r="F20" s="93" t="s">
        <v>89</v>
      </c>
      <c r="G20" s="94">
        <f t="shared" si="0"/>
        <v>800</v>
      </c>
      <c r="H20" s="95">
        <v>400</v>
      </c>
      <c r="I20" s="144"/>
      <c r="J20" s="96">
        <f t="shared" si="1"/>
        <v>0</v>
      </c>
      <c r="K20" s="97" t="str">
        <f t="shared" si="2"/>
        <v xml:space="preserve"> </v>
      </c>
      <c r="L20" s="57"/>
      <c r="M20" s="57"/>
      <c r="N20" s="58"/>
      <c r="O20" s="58"/>
      <c r="P20" s="98"/>
      <c r="Q20" s="98"/>
      <c r="R20" s="99"/>
      <c r="S20" s="58"/>
      <c r="T20" s="100"/>
    </row>
    <row r="21" spans="1:20" ht="22.5" customHeight="1" x14ac:dyDescent="0.25">
      <c r="A21" s="27"/>
      <c r="B21" s="101">
        <v>15</v>
      </c>
      <c r="C21" s="102" t="s">
        <v>48</v>
      </c>
      <c r="D21" s="103">
        <v>10</v>
      </c>
      <c r="E21" s="104" t="s">
        <v>37</v>
      </c>
      <c r="F21" s="105" t="s">
        <v>49</v>
      </c>
      <c r="G21" s="106">
        <f t="shared" si="0"/>
        <v>850</v>
      </c>
      <c r="H21" s="107">
        <v>85</v>
      </c>
      <c r="I21" s="145"/>
      <c r="J21" s="108">
        <f t="shared" si="1"/>
        <v>0</v>
      </c>
      <c r="K21" s="109" t="str">
        <f t="shared" si="2"/>
        <v xml:space="preserve"> </v>
      </c>
      <c r="L21" s="72" t="s">
        <v>27</v>
      </c>
      <c r="M21" s="72" t="s">
        <v>72</v>
      </c>
      <c r="N21" s="73"/>
      <c r="O21" s="73"/>
      <c r="P21" s="85" t="s">
        <v>77</v>
      </c>
      <c r="Q21" s="85" t="s">
        <v>78</v>
      </c>
      <c r="R21" s="60">
        <v>21</v>
      </c>
      <c r="S21" s="61"/>
      <c r="T21" s="62" t="s">
        <v>12</v>
      </c>
    </row>
    <row r="22" spans="1:20" ht="22.5" customHeight="1" x14ac:dyDescent="0.25">
      <c r="A22" s="27"/>
      <c r="B22" s="76">
        <v>16</v>
      </c>
      <c r="C22" s="77" t="s">
        <v>90</v>
      </c>
      <c r="D22" s="78">
        <v>20</v>
      </c>
      <c r="E22" s="79" t="s">
        <v>37</v>
      </c>
      <c r="F22" s="80" t="s">
        <v>50</v>
      </c>
      <c r="G22" s="81">
        <f t="shared" ref="G22:G38" si="3">D22*H22</f>
        <v>800</v>
      </c>
      <c r="H22" s="82">
        <v>40</v>
      </c>
      <c r="I22" s="143"/>
      <c r="J22" s="83">
        <f t="shared" ref="J22:J26" si="4">D22*I22</f>
        <v>0</v>
      </c>
      <c r="K22" s="84" t="str">
        <f t="shared" ref="K22:K26" si="5">IF(ISNUMBER(I22), IF(I22&gt;H22,"NEVYHOVUJE","VYHOVUJE")," ")</f>
        <v xml:space="preserve"> </v>
      </c>
      <c r="L22" s="85"/>
      <c r="M22" s="85"/>
      <c r="N22" s="61"/>
      <c r="O22" s="61"/>
      <c r="P22" s="110"/>
      <c r="Q22" s="110"/>
      <c r="R22" s="60"/>
      <c r="S22" s="61"/>
      <c r="T22" s="62"/>
    </row>
    <row r="23" spans="1:20" ht="22.5" customHeight="1" x14ac:dyDescent="0.25">
      <c r="A23" s="27"/>
      <c r="B23" s="76">
        <v>17</v>
      </c>
      <c r="C23" s="77" t="s">
        <v>51</v>
      </c>
      <c r="D23" s="78">
        <v>10</v>
      </c>
      <c r="E23" s="79" t="s">
        <v>37</v>
      </c>
      <c r="F23" s="80" t="s">
        <v>52</v>
      </c>
      <c r="G23" s="81">
        <f t="shared" si="3"/>
        <v>280</v>
      </c>
      <c r="H23" s="82">
        <v>28</v>
      </c>
      <c r="I23" s="143"/>
      <c r="J23" s="83">
        <f t="shared" si="4"/>
        <v>0</v>
      </c>
      <c r="K23" s="84" t="str">
        <f t="shared" si="5"/>
        <v xml:space="preserve"> </v>
      </c>
      <c r="L23" s="85"/>
      <c r="M23" s="85"/>
      <c r="N23" s="61"/>
      <c r="O23" s="61"/>
      <c r="P23" s="110"/>
      <c r="Q23" s="110"/>
      <c r="R23" s="60"/>
      <c r="S23" s="61"/>
      <c r="T23" s="62"/>
    </row>
    <row r="24" spans="1:20" ht="30" customHeight="1" x14ac:dyDescent="0.25">
      <c r="A24" s="27"/>
      <c r="B24" s="76">
        <v>18</v>
      </c>
      <c r="C24" s="77" t="s">
        <v>53</v>
      </c>
      <c r="D24" s="78">
        <v>5</v>
      </c>
      <c r="E24" s="79" t="s">
        <v>31</v>
      </c>
      <c r="F24" s="80" t="s">
        <v>54</v>
      </c>
      <c r="G24" s="81">
        <f t="shared" si="3"/>
        <v>185</v>
      </c>
      <c r="H24" s="82">
        <v>37</v>
      </c>
      <c r="I24" s="143"/>
      <c r="J24" s="83">
        <f t="shared" si="4"/>
        <v>0</v>
      </c>
      <c r="K24" s="84" t="str">
        <f t="shared" si="5"/>
        <v xml:space="preserve"> </v>
      </c>
      <c r="L24" s="85"/>
      <c r="M24" s="85"/>
      <c r="N24" s="61"/>
      <c r="O24" s="61"/>
      <c r="P24" s="110"/>
      <c r="Q24" s="110"/>
      <c r="R24" s="60"/>
      <c r="S24" s="61"/>
      <c r="T24" s="62"/>
    </row>
    <row r="25" spans="1:20" ht="30" customHeight="1" x14ac:dyDescent="0.25">
      <c r="A25" s="27"/>
      <c r="B25" s="76">
        <v>19</v>
      </c>
      <c r="C25" s="77" t="s">
        <v>96</v>
      </c>
      <c r="D25" s="78">
        <v>5</v>
      </c>
      <c r="E25" s="79" t="s">
        <v>31</v>
      </c>
      <c r="F25" s="80" t="s">
        <v>54</v>
      </c>
      <c r="G25" s="81">
        <f t="shared" si="3"/>
        <v>300</v>
      </c>
      <c r="H25" s="82">
        <v>60</v>
      </c>
      <c r="I25" s="143"/>
      <c r="J25" s="83">
        <f t="shared" si="4"/>
        <v>0</v>
      </c>
      <c r="K25" s="84" t="str">
        <f t="shared" si="5"/>
        <v xml:space="preserve"> </v>
      </c>
      <c r="L25" s="85"/>
      <c r="M25" s="85"/>
      <c r="N25" s="61"/>
      <c r="O25" s="61"/>
      <c r="P25" s="110"/>
      <c r="Q25" s="110"/>
      <c r="R25" s="60"/>
      <c r="S25" s="61"/>
      <c r="T25" s="62"/>
    </row>
    <row r="26" spans="1:20" ht="134.25" customHeight="1" x14ac:dyDescent="0.25">
      <c r="A26" s="27"/>
      <c r="B26" s="76">
        <v>20</v>
      </c>
      <c r="C26" s="77" t="s">
        <v>55</v>
      </c>
      <c r="D26" s="78">
        <v>5</v>
      </c>
      <c r="E26" s="79" t="s">
        <v>37</v>
      </c>
      <c r="F26" s="80" t="s">
        <v>91</v>
      </c>
      <c r="G26" s="81">
        <f t="shared" si="3"/>
        <v>1350</v>
      </c>
      <c r="H26" s="82">
        <v>270</v>
      </c>
      <c r="I26" s="143"/>
      <c r="J26" s="83">
        <f t="shared" si="4"/>
        <v>0</v>
      </c>
      <c r="K26" s="84" t="str">
        <f t="shared" si="5"/>
        <v xml:space="preserve"> </v>
      </c>
      <c r="L26" s="85"/>
      <c r="M26" s="85"/>
      <c r="N26" s="61"/>
      <c r="O26" s="61"/>
      <c r="P26" s="110"/>
      <c r="Q26" s="110"/>
      <c r="R26" s="60"/>
      <c r="S26" s="61"/>
      <c r="T26" s="62"/>
    </row>
    <row r="27" spans="1:20" ht="108" customHeight="1" x14ac:dyDescent="0.25">
      <c r="A27" s="27"/>
      <c r="B27" s="76">
        <v>21</v>
      </c>
      <c r="C27" s="77" t="s">
        <v>56</v>
      </c>
      <c r="D27" s="78">
        <v>40</v>
      </c>
      <c r="E27" s="79" t="s">
        <v>37</v>
      </c>
      <c r="F27" s="80" t="s">
        <v>92</v>
      </c>
      <c r="G27" s="81">
        <f t="shared" si="3"/>
        <v>6200</v>
      </c>
      <c r="H27" s="82">
        <v>155</v>
      </c>
      <c r="I27" s="143"/>
      <c r="J27" s="83">
        <f t="shared" ref="J27:J38" si="6">D27*I27</f>
        <v>0</v>
      </c>
      <c r="K27" s="84" t="str">
        <f t="shared" ref="K27:K38" si="7">IF(ISNUMBER(I27), IF(I27&gt;H27,"NEVYHOVUJE","VYHOVUJE")," ")</f>
        <v xml:space="preserve"> </v>
      </c>
      <c r="L27" s="85"/>
      <c r="M27" s="85"/>
      <c r="N27" s="61"/>
      <c r="O27" s="61"/>
      <c r="P27" s="110"/>
      <c r="Q27" s="110"/>
      <c r="R27" s="60"/>
      <c r="S27" s="61"/>
      <c r="T27" s="62"/>
    </row>
    <row r="28" spans="1:20" ht="133.5" customHeight="1" x14ac:dyDescent="0.25">
      <c r="A28" s="27"/>
      <c r="B28" s="76">
        <v>22</v>
      </c>
      <c r="C28" s="77" t="s">
        <v>57</v>
      </c>
      <c r="D28" s="78">
        <v>40</v>
      </c>
      <c r="E28" s="79" t="s">
        <v>37</v>
      </c>
      <c r="F28" s="80" t="s">
        <v>93</v>
      </c>
      <c r="G28" s="81">
        <f t="shared" si="3"/>
        <v>6000</v>
      </c>
      <c r="H28" s="82">
        <v>150</v>
      </c>
      <c r="I28" s="143"/>
      <c r="J28" s="83">
        <f t="shared" si="6"/>
        <v>0</v>
      </c>
      <c r="K28" s="84" t="str">
        <f t="shared" si="7"/>
        <v xml:space="preserve"> </v>
      </c>
      <c r="L28" s="85"/>
      <c r="M28" s="85"/>
      <c r="N28" s="61"/>
      <c r="O28" s="61"/>
      <c r="P28" s="110"/>
      <c r="Q28" s="110"/>
      <c r="R28" s="60"/>
      <c r="S28" s="61"/>
      <c r="T28" s="62"/>
    </row>
    <row r="29" spans="1:20" ht="28.5" customHeight="1" x14ac:dyDescent="0.25">
      <c r="A29" s="27"/>
      <c r="B29" s="76">
        <v>23</v>
      </c>
      <c r="C29" s="77" t="s">
        <v>58</v>
      </c>
      <c r="D29" s="78">
        <v>5</v>
      </c>
      <c r="E29" s="79" t="s">
        <v>37</v>
      </c>
      <c r="F29" s="80" t="s">
        <v>94</v>
      </c>
      <c r="G29" s="81">
        <f t="shared" si="3"/>
        <v>1450</v>
      </c>
      <c r="H29" s="82">
        <v>290</v>
      </c>
      <c r="I29" s="143"/>
      <c r="J29" s="83">
        <f t="shared" si="6"/>
        <v>0</v>
      </c>
      <c r="K29" s="84" t="str">
        <f t="shared" si="7"/>
        <v xml:space="preserve"> </v>
      </c>
      <c r="L29" s="85"/>
      <c r="M29" s="85"/>
      <c r="N29" s="61"/>
      <c r="O29" s="61"/>
      <c r="P29" s="110"/>
      <c r="Q29" s="110"/>
      <c r="R29" s="60"/>
      <c r="S29" s="61"/>
      <c r="T29" s="62"/>
    </row>
    <row r="30" spans="1:20" ht="22.5" customHeight="1" x14ac:dyDescent="0.25">
      <c r="A30" s="27"/>
      <c r="B30" s="76">
        <v>24</v>
      </c>
      <c r="C30" s="77" t="s">
        <v>59</v>
      </c>
      <c r="D30" s="78">
        <v>20</v>
      </c>
      <c r="E30" s="79" t="s">
        <v>31</v>
      </c>
      <c r="F30" s="80" t="s">
        <v>60</v>
      </c>
      <c r="G30" s="81">
        <f t="shared" si="3"/>
        <v>300</v>
      </c>
      <c r="H30" s="82">
        <v>15</v>
      </c>
      <c r="I30" s="143"/>
      <c r="J30" s="83">
        <f t="shared" si="6"/>
        <v>0</v>
      </c>
      <c r="K30" s="84" t="str">
        <f t="shared" si="7"/>
        <v xml:space="preserve"> </v>
      </c>
      <c r="L30" s="85"/>
      <c r="M30" s="85"/>
      <c r="N30" s="61"/>
      <c r="O30" s="61"/>
      <c r="P30" s="110"/>
      <c r="Q30" s="110"/>
      <c r="R30" s="60"/>
      <c r="S30" s="61"/>
      <c r="T30" s="62"/>
    </row>
    <row r="31" spans="1:20" ht="23.25" customHeight="1" x14ac:dyDescent="0.25">
      <c r="A31" s="27"/>
      <c r="B31" s="76">
        <v>25</v>
      </c>
      <c r="C31" s="77" t="s">
        <v>61</v>
      </c>
      <c r="D31" s="78">
        <v>100</v>
      </c>
      <c r="E31" s="79" t="s">
        <v>31</v>
      </c>
      <c r="F31" s="80" t="s">
        <v>62</v>
      </c>
      <c r="G31" s="81">
        <f t="shared" si="3"/>
        <v>300</v>
      </c>
      <c r="H31" s="82">
        <v>3</v>
      </c>
      <c r="I31" s="143"/>
      <c r="J31" s="83">
        <f t="shared" si="6"/>
        <v>0</v>
      </c>
      <c r="K31" s="84" t="str">
        <f t="shared" si="7"/>
        <v xml:space="preserve"> </v>
      </c>
      <c r="L31" s="85"/>
      <c r="M31" s="85"/>
      <c r="N31" s="61"/>
      <c r="O31" s="61"/>
      <c r="P31" s="110"/>
      <c r="Q31" s="110"/>
      <c r="R31" s="60"/>
      <c r="S31" s="61"/>
      <c r="T31" s="62"/>
    </row>
    <row r="32" spans="1:20" ht="41.25" customHeight="1" x14ac:dyDescent="0.25">
      <c r="A32" s="27"/>
      <c r="B32" s="76">
        <v>26</v>
      </c>
      <c r="C32" s="77" t="s">
        <v>41</v>
      </c>
      <c r="D32" s="78">
        <v>72</v>
      </c>
      <c r="E32" s="79" t="s">
        <v>31</v>
      </c>
      <c r="F32" s="80" t="s">
        <v>42</v>
      </c>
      <c r="G32" s="81">
        <f t="shared" si="3"/>
        <v>792</v>
      </c>
      <c r="H32" s="82">
        <v>11</v>
      </c>
      <c r="I32" s="143"/>
      <c r="J32" s="83">
        <f t="shared" si="6"/>
        <v>0</v>
      </c>
      <c r="K32" s="84" t="str">
        <f t="shared" si="7"/>
        <v xml:space="preserve"> </v>
      </c>
      <c r="L32" s="85"/>
      <c r="M32" s="85"/>
      <c r="N32" s="61"/>
      <c r="O32" s="61"/>
      <c r="P32" s="110"/>
      <c r="Q32" s="110"/>
      <c r="R32" s="60"/>
      <c r="S32" s="61"/>
      <c r="T32" s="62"/>
    </row>
    <row r="33" spans="1:20" ht="22.5" customHeight="1" x14ac:dyDescent="0.25">
      <c r="A33" s="27"/>
      <c r="B33" s="76">
        <v>27</v>
      </c>
      <c r="C33" s="77" t="s">
        <v>95</v>
      </c>
      <c r="D33" s="78">
        <v>5</v>
      </c>
      <c r="E33" s="79" t="s">
        <v>43</v>
      </c>
      <c r="F33" s="80" t="s">
        <v>44</v>
      </c>
      <c r="G33" s="81">
        <f t="shared" si="3"/>
        <v>55</v>
      </c>
      <c r="H33" s="82">
        <v>11</v>
      </c>
      <c r="I33" s="143"/>
      <c r="J33" s="83">
        <f t="shared" si="6"/>
        <v>0</v>
      </c>
      <c r="K33" s="84" t="str">
        <f t="shared" si="7"/>
        <v xml:space="preserve"> </v>
      </c>
      <c r="L33" s="85"/>
      <c r="M33" s="85"/>
      <c r="N33" s="61"/>
      <c r="O33" s="61"/>
      <c r="P33" s="110"/>
      <c r="Q33" s="110"/>
      <c r="R33" s="60"/>
      <c r="S33" s="61"/>
      <c r="T33" s="62"/>
    </row>
    <row r="34" spans="1:20" ht="36.75" customHeight="1" x14ac:dyDescent="0.25">
      <c r="A34" s="27"/>
      <c r="B34" s="76">
        <v>28</v>
      </c>
      <c r="C34" s="77" t="s">
        <v>63</v>
      </c>
      <c r="D34" s="78">
        <v>5</v>
      </c>
      <c r="E34" s="79" t="s">
        <v>31</v>
      </c>
      <c r="F34" s="80" t="s">
        <v>64</v>
      </c>
      <c r="G34" s="81">
        <f t="shared" si="3"/>
        <v>225</v>
      </c>
      <c r="H34" s="82">
        <v>45</v>
      </c>
      <c r="I34" s="143"/>
      <c r="J34" s="83">
        <f t="shared" si="6"/>
        <v>0</v>
      </c>
      <c r="K34" s="84" t="str">
        <f t="shared" si="7"/>
        <v xml:space="preserve"> </v>
      </c>
      <c r="L34" s="85"/>
      <c r="M34" s="85"/>
      <c r="N34" s="61"/>
      <c r="O34" s="61"/>
      <c r="P34" s="110"/>
      <c r="Q34" s="110"/>
      <c r="R34" s="60"/>
      <c r="S34" s="61"/>
      <c r="T34" s="62"/>
    </row>
    <row r="35" spans="1:20" ht="22.5" customHeight="1" x14ac:dyDescent="0.25">
      <c r="A35" s="27"/>
      <c r="B35" s="76">
        <v>29</v>
      </c>
      <c r="C35" s="77" t="s">
        <v>65</v>
      </c>
      <c r="D35" s="78">
        <v>5</v>
      </c>
      <c r="E35" s="79" t="s">
        <v>31</v>
      </c>
      <c r="F35" s="80" t="s">
        <v>66</v>
      </c>
      <c r="G35" s="81">
        <f t="shared" si="3"/>
        <v>75</v>
      </c>
      <c r="H35" s="82">
        <v>15</v>
      </c>
      <c r="I35" s="143"/>
      <c r="J35" s="83">
        <f t="shared" si="6"/>
        <v>0</v>
      </c>
      <c r="K35" s="84" t="str">
        <f t="shared" si="7"/>
        <v xml:space="preserve"> </v>
      </c>
      <c r="L35" s="85"/>
      <c r="M35" s="85"/>
      <c r="N35" s="61"/>
      <c r="O35" s="61"/>
      <c r="P35" s="110"/>
      <c r="Q35" s="110"/>
      <c r="R35" s="60"/>
      <c r="S35" s="61"/>
      <c r="T35" s="62"/>
    </row>
    <row r="36" spans="1:20" ht="22.5" customHeight="1" x14ac:dyDescent="0.25">
      <c r="A36" s="27"/>
      <c r="B36" s="76">
        <v>30</v>
      </c>
      <c r="C36" s="77" t="s">
        <v>67</v>
      </c>
      <c r="D36" s="78">
        <v>10</v>
      </c>
      <c r="E36" s="79" t="s">
        <v>31</v>
      </c>
      <c r="F36" s="80" t="s">
        <v>47</v>
      </c>
      <c r="G36" s="81">
        <f t="shared" si="3"/>
        <v>130</v>
      </c>
      <c r="H36" s="82">
        <v>13</v>
      </c>
      <c r="I36" s="143"/>
      <c r="J36" s="83">
        <f t="shared" si="6"/>
        <v>0</v>
      </c>
      <c r="K36" s="84" t="str">
        <f t="shared" si="7"/>
        <v xml:space="preserve"> </v>
      </c>
      <c r="L36" s="85"/>
      <c r="M36" s="85"/>
      <c r="N36" s="61"/>
      <c r="O36" s="61"/>
      <c r="P36" s="110"/>
      <c r="Q36" s="110"/>
      <c r="R36" s="60"/>
      <c r="S36" s="61"/>
      <c r="T36" s="62"/>
    </row>
    <row r="37" spans="1:20" ht="22.5" customHeight="1" x14ac:dyDescent="0.25">
      <c r="A37" s="27"/>
      <c r="B37" s="76">
        <v>31</v>
      </c>
      <c r="C37" s="77" t="s">
        <v>68</v>
      </c>
      <c r="D37" s="78">
        <v>5</v>
      </c>
      <c r="E37" s="79" t="s">
        <v>31</v>
      </c>
      <c r="F37" s="80" t="s">
        <v>69</v>
      </c>
      <c r="G37" s="81">
        <f t="shared" si="3"/>
        <v>85</v>
      </c>
      <c r="H37" s="82">
        <v>17</v>
      </c>
      <c r="I37" s="143"/>
      <c r="J37" s="83">
        <f t="shared" si="6"/>
        <v>0</v>
      </c>
      <c r="K37" s="84" t="str">
        <f t="shared" si="7"/>
        <v xml:space="preserve"> </v>
      </c>
      <c r="L37" s="85"/>
      <c r="M37" s="85"/>
      <c r="N37" s="61"/>
      <c r="O37" s="61"/>
      <c r="P37" s="110"/>
      <c r="Q37" s="110"/>
      <c r="R37" s="60"/>
      <c r="S37" s="61"/>
      <c r="T37" s="62"/>
    </row>
    <row r="38" spans="1:20" ht="53.25" customHeight="1" thickBot="1" x14ac:dyDescent="0.3">
      <c r="A38" s="27"/>
      <c r="B38" s="111">
        <v>32</v>
      </c>
      <c r="C38" s="112" t="s">
        <v>70</v>
      </c>
      <c r="D38" s="113">
        <v>500</v>
      </c>
      <c r="E38" s="114" t="s">
        <v>31</v>
      </c>
      <c r="F38" s="115" t="s">
        <v>97</v>
      </c>
      <c r="G38" s="116">
        <f t="shared" si="3"/>
        <v>3000</v>
      </c>
      <c r="H38" s="117">
        <v>6</v>
      </c>
      <c r="I38" s="146"/>
      <c r="J38" s="118">
        <f t="shared" si="6"/>
        <v>0</v>
      </c>
      <c r="K38" s="119" t="str">
        <f t="shared" si="7"/>
        <v xml:space="preserve"> </v>
      </c>
      <c r="L38" s="120"/>
      <c r="M38" s="120"/>
      <c r="N38" s="121"/>
      <c r="O38" s="121"/>
      <c r="P38" s="122"/>
      <c r="Q38" s="122"/>
      <c r="R38" s="123"/>
      <c r="S38" s="121"/>
      <c r="T38" s="124"/>
    </row>
    <row r="39" spans="1:20" ht="16.5" thickTop="1" thickBot="1" x14ac:dyDescent="0.3">
      <c r="C39" s="1"/>
      <c r="D39" s="1"/>
      <c r="E39" s="1"/>
      <c r="F39" s="1"/>
      <c r="G39" s="1"/>
      <c r="J39" s="125"/>
    </row>
    <row r="40" spans="1:20" ht="60.75" customHeight="1" thickTop="1" thickBot="1" x14ac:dyDescent="0.3">
      <c r="B40" s="126" t="s">
        <v>9</v>
      </c>
      <c r="C40" s="126"/>
      <c r="D40" s="126"/>
      <c r="E40" s="126"/>
      <c r="F40" s="126"/>
      <c r="G40" s="127"/>
      <c r="H40" s="128" t="s">
        <v>10</v>
      </c>
      <c r="I40" s="129" t="s">
        <v>11</v>
      </c>
      <c r="J40" s="130"/>
      <c r="K40" s="131"/>
      <c r="S40" s="24"/>
      <c r="T40" s="132"/>
    </row>
    <row r="41" spans="1:20" ht="33" customHeight="1" thickTop="1" thickBot="1" x14ac:dyDescent="0.3">
      <c r="B41" s="133" t="s">
        <v>26</v>
      </c>
      <c r="C41" s="133"/>
      <c r="D41" s="133"/>
      <c r="E41" s="133"/>
      <c r="F41" s="133"/>
      <c r="G41" s="134"/>
      <c r="H41" s="135">
        <f>SUM(G7:G38)</f>
        <v>27453</v>
      </c>
      <c r="I41" s="136">
        <f>SUM(J7:J38)</f>
        <v>0</v>
      </c>
      <c r="J41" s="137"/>
      <c r="K41" s="138"/>
    </row>
    <row r="42" spans="1:20" ht="14.25" customHeight="1" thickTop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</sheetData>
  <sheetProtection algorithmName="SHA-512" hashValue="yXjkXNZ9mz6gu+uAeGVpv9LDYsovnN78GaqnFosNQLSVtt6yzvLZ2USPncA5x7bAsRHwZwxT3ZA9OqwWLW91MA==" saltValue="P3neNFDK6zkj5DkIAxFlng==" spinCount="100000" sheet="1" objects="1" scenarios="1"/>
  <mergeCells count="33">
    <mergeCell ref="O7:O8"/>
    <mergeCell ref="O9:O20"/>
    <mergeCell ref="O21:O38"/>
    <mergeCell ref="M9:M20"/>
    <mergeCell ref="M7:M8"/>
    <mergeCell ref="N7:N8"/>
    <mergeCell ref="N9:N20"/>
    <mergeCell ref="N21:N38"/>
    <mergeCell ref="S7:S8"/>
    <mergeCell ref="S9:S20"/>
    <mergeCell ref="S21:S38"/>
    <mergeCell ref="R21:R38"/>
    <mergeCell ref="R7:R8"/>
    <mergeCell ref="R9:R20"/>
    <mergeCell ref="T7:T8"/>
    <mergeCell ref="T9:T20"/>
    <mergeCell ref="T21:T38"/>
    <mergeCell ref="B41:F41"/>
    <mergeCell ref="I41:K41"/>
    <mergeCell ref="B40:F40"/>
    <mergeCell ref="B1:D1"/>
    <mergeCell ref="I40:K40"/>
    <mergeCell ref="I2:R3"/>
    <mergeCell ref="Q9:Q20"/>
    <mergeCell ref="Q7:Q8"/>
    <mergeCell ref="P7:P8"/>
    <mergeCell ref="P9:P20"/>
    <mergeCell ref="P21:P38"/>
    <mergeCell ref="Q21:Q38"/>
    <mergeCell ref="L7:L8"/>
    <mergeCell ref="L9:L20"/>
    <mergeCell ref="L21:L38"/>
    <mergeCell ref="M21:M38"/>
  </mergeCells>
  <conditionalFormatting sqref="B7:B3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38">
    <cfRule type="containsBlanks" dxfId="5" priority="22">
      <formula>LEN(TRIM(D7))=0</formula>
    </cfRule>
  </conditionalFormatting>
  <conditionalFormatting sqref="I7:I3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3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2023-01-11T11:40:10Z</cp:lastPrinted>
  <dcterms:created xsi:type="dcterms:W3CDTF">2014-03-05T12:43:32Z</dcterms:created>
  <dcterms:modified xsi:type="dcterms:W3CDTF">2023-07-17T11:50:46Z</dcterms:modified>
</cp:coreProperties>
</file>